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nnual Registration Form" sheetId="1" r:id="rId1"/>
  </sheets>
  <definedNames>
    <definedName name="_xlnm.Print_Area" localSheetId="0">'Annual Registration Form'!$A$1:$H$78</definedName>
    <definedName name="_xlnm.Print_Titles" localSheetId="0">'Annual Registration Form'!$1:$8</definedName>
  </definedNames>
  <calcPr calcId="145621"/>
</workbook>
</file>

<file path=xl/calcChain.xml><?xml version="1.0" encoding="utf-8"?>
<calcChain xmlns="http://schemas.openxmlformats.org/spreadsheetml/2006/main">
  <c r="F59" i="1" l="1"/>
  <c r="C33" i="1" l="1"/>
  <c r="D33" i="1"/>
  <c r="F33" i="1"/>
  <c r="G33" i="1"/>
  <c r="B33" i="1"/>
  <c r="C27" i="1"/>
  <c r="D27" i="1"/>
  <c r="F27" i="1"/>
  <c r="G27" i="1"/>
  <c r="B27" i="1"/>
  <c r="H26" i="1"/>
  <c r="E26" i="1"/>
  <c r="I26" i="1" l="1"/>
  <c r="H21" i="1"/>
  <c r="H22" i="1"/>
  <c r="H23" i="1"/>
  <c r="H24" i="1"/>
  <c r="H25" i="1"/>
  <c r="H30" i="1"/>
  <c r="H31" i="1"/>
  <c r="H32" i="1"/>
  <c r="H18" i="1"/>
  <c r="E21" i="1"/>
  <c r="E22" i="1"/>
  <c r="E23" i="1"/>
  <c r="I23" i="1" s="1"/>
  <c r="E24" i="1"/>
  <c r="E25" i="1"/>
  <c r="E30" i="1"/>
  <c r="E31" i="1"/>
  <c r="E32" i="1"/>
  <c r="E18" i="1"/>
  <c r="I25" i="1" l="1"/>
  <c r="I24" i="1"/>
  <c r="I21" i="1"/>
  <c r="I32" i="1"/>
  <c r="I30" i="1"/>
  <c r="I22" i="1"/>
  <c r="I31" i="1"/>
  <c r="I18" i="1"/>
  <c r="E35" i="1"/>
  <c r="H27" i="1"/>
  <c r="E33" i="1"/>
  <c r="E37" i="1" s="1"/>
  <c r="E27" i="1"/>
  <c r="H33" i="1"/>
  <c r="E36" i="1" l="1"/>
  <c r="E38" i="1" s="1"/>
  <c r="F48" i="1" s="1"/>
  <c r="I27" i="1"/>
  <c r="I33" i="1"/>
  <c r="F50" i="1" l="1"/>
  <c r="F67" i="1" s="1"/>
  <c r="E40" i="1"/>
  <c r="E41" i="1"/>
  <c r="F54" i="1" l="1"/>
</calcChain>
</file>

<file path=xl/sharedStrings.xml><?xml version="1.0" encoding="utf-8"?>
<sst xmlns="http://schemas.openxmlformats.org/spreadsheetml/2006/main" count="78" uniqueCount="57">
  <si>
    <t>Name of Pension Plan:</t>
  </si>
  <si>
    <t>Deferred</t>
  </si>
  <si>
    <t>Pensioner</t>
  </si>
  <si>
    <t>Female</t>
  </si>
  <si>
    <t>Total</t>
  </si>
  <si>
    <t>Actives</t>
  </si>
  <si>
    <t>Male</t>
  </si>
  <si>
    <t>Total Membership</t>
  </si>
  <si>
    <t>Barbados</t>
  </si>
  <si>
    <t>Membership in Barbados</t>
  </si>
  <si>
    <t>Membership in other Caribbean Territories</t>
  </si>
  <si>
    <t>Location of Employment</t>
  </si>
  <si>
    <t>Antigua and Barbuda</t>
  </si>
  <si>
    <t>Dominica</t>
  </si>
  <si>
    <t>Grenada</t>
  </si>
  <si>
    <t>Jamaica</t>
  </si>
  <si>
    <t>Montserrat</t>
  </si>
  <si>
    <t>Saint Lucia</t>
  </si>
  <si>
    <t>Membership outside the Caribbean</t>
  </si>
  <si>
    <t>BDS$</t>
  </si>
  <si>
    <t>* Where the membership is less than or equal to 50 persons and fees for the 2017 year were paid on or before January 31, 2017</t>
  </si>
  <si>
    <t>* Where the membership is greater than or equal to 51 persons and fees for the 2017 year were paid on or before January 31, 2017</t>
  </si>
  <si>
    <t>50 members or less</t>
  </si>
  <si>
    <t>51 members or more</t>
  </si>
  <si>
    <t>Method of Payment:</t>
  </si>
  <si>
    <t>Cheque #:</t>
  </si>
  <si>
    <t>Wire Transfer #:</t>
  </si>
  <si>
    <t>FSC'S BANKING DETAILS</t>
  </si>
  <si>
    <r>
      <t>COMPANY NAME:</t>
    </r>
    <r>
      <rPr>
        <sz val="12"/>
        <color theme="1"/>
        <rFont val="Times New Roman"/>
        <family val="1"/>
      </rPr>
      <t xml:space="preserve"> Financial Services Commission</t>
    </r>
  </si>
  <si>
    <r>
      <t>ADDRESS:</t>
    </r>
    <r>
      <rPr>
        <sz val="12"/>
        <color theme="1"/>
        <rFont val="Times New Roman"/>
        <family val="1"/>
      </rPr>
      <t xml:space="preserve"> Suites 301 &amp; 302, Building 4, Harbour Industrial Park, Bridgetown, Barbados, BB11142</t>
    </r>
  </si>
  <si>
    <r>
      <t>BANK:</t>
    </r>
    <r>
      <rPr>
        <sz val="12"/>
        <color theme="1"/>
        <rFont val="Times New Roman"/>
        <family val="1"/>
      </rPr>
      <t xml:space="preserve"> Republic Bank (Barbados) Limited</t>
    </r>
  </si>
  <si>
    <r>
      <t>BANK ADDRESS:</t>
    </r>
    <r>
      <rPr>
        <sz val="12"/>
        <color theme="1"/>
        <rFont val="Times New Roman"/>
        <family val="1"/>
      </rPr>
      <t xml:space="preserve"> Independence Square, Bridgetown, Barbados</t>
    </r>
  </si>
  <si>
    <r>
      <t>ACCOUNT:</t>
    </r>
    <r>
      <rPr>
        <sz val="12"/>
        <color theme="1"/>
        <rFont val="Times New Roman"/>
        <family val="1"/>
      </rPr>
      <t xml:space="preserve"> #018021512002</t>
    </r>
  </si>
  <si>
    <r>
      <t>SWIFT CODE:</t>
    </r>
    <r>
      <rPr>
        <sz val="12"/>
        <color theme="1"/>
        <rFont val="Times New Roman"/>
        <family val="1"/>
      </rPr>
      <t xml:space="preserve"> #BNB ABBBB</t>
    </r>
  </si>
  <si>
    <t>MEMBERSHIP INFORMATION AS AT DECEMBER 31, 2016</t>
  </si>
  <si>
    <t>Note: The cover letter and cheque (or other method of payment), must accompany this form.</t>
  </si>
  <si>
    <t>ENTER PAYMENT DETAILS</t>
  </si>
  <si>
    <t>DATE FEES ARE DUE:</t>
  </si>
  <si>
    <t>DATE OF CALCULATION OF FEES:</t>
  </si>
  <si>
    <t>PENALTY PAYABLE</t>
  </si>
  <si>
    <t>TOTAL LATE PAYMENT DUE (Inclusive of Penalty Payable)</t>
  </si>
  <si>
    <t>Total Payment (BDS$):</t>
  </si>
  <si>
    <t>TOTAL PAYMENT DUE (Early Payment)</t>
  </si>
  <si>
    <t>* Total late payment due, where fees for the 2017 year were paid after January 31, 2017</t>
  </si>
  <si>
    <t>* Penalty payable, where fees for the 2017 year were paid after January 31, 2017</t>
  </si>
  <si>
    <t>FSC Registration No:</t>
  </si>
  <si>
    <t>Name of Company Making Payment:</t>
  </si>
  <si>
    <t>Belize</t>
  </si>
  <si>
    <t>Guyana</t>
  </si>
  <si>
    <t>St. Vincent and the Grenadines</t>
  </si>
  <si>
    <t>Suriname</t>
  </si>
  <si>
    <t>Trinidad and Tobago</t>
  </si>
  <si>
    <t>The Bahamas</t>
  </si>
  <si>
    <t>St. Kitts and Nevis</t>
  </si>
  <si>
    <t xml:space="preserve">                    FINANCIAL SERVICES COMMISSION</t>
  </si>
  <si>
    <t xml:space="preserve">                    ANNUAL REGISTRATION FORM</t>
  </si>
  <si>
    <t xml:space="preserve">                   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</si>
</sst>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m/d/yyyy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Border="1"/>
    <xf numFmtId="0" fontId="2" fillId="0" borderId="1" xfId="0" applyFont="1" applyBorder="1" applyAlignment="1">
      <alignment wrapText="1"/>
    </xf>
    <xf numFmtId="164" fontId="2" fillId="0" borderId="0" xfId="0" applyNumberFormat="1" applyFont="1"/>
    <xf numFmtId="8" fontId="2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0" xfId="0" applyFont="1" applyFill="1" applyBorder="1"/>
    <xf numFmtId="0" fontId="4" fillId="0" borderId="0" xfId="0" applyFont="1"/>
    <xf numFmtId="0" fontId="2" fillId="0" borderId="0" xfId="0" applyFont="1" applyProtection="1">
      <protection hidden="1"/>
    </xf>
    <xf numFmtId="164" fontId="2" fillId="0" borderId="0" xfId="0" applyNumberFormat="1" applyFont="1" applyBorder="1" applyAlignment="1">
      <alignment horizontal="center" vertical="center"/>
    </xf>
    <xf numFmtId="7" fontId="3" fillId="0" borderId="0" xfId="0" applyNumberFormat="1" applyFont="1" applyAlignment="1">
      <alignment vertical="top"/>
    </xf>
    <xf numFmtId="0" fontId="2" fillId="0" borderId="9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/>
    <xf numFmtId="164" fontId="3" fillId="0" borderId="0" xfId="0" applyNumberFormat="1" applyFont="1" applyBorder="1" applyAlignment="1">
      <alignment horizontal="left" vertical="center"/>
    </xf>
    <xf numFmtId="165" fontId="3" fillId="0" borderId="0" xfId="0" applyNumberFormat="1" applyFont="1" applyFill="1"/>
    <xf numFmtId="14" fontId="2" fillId="0" borderId="0" xfId="0" applyNumberFormat="1" applyFont="1"/>
    <xf numFmtId="0" fontId="1" fillId="0" borderId="9" xfId="0" applyFont="1" applyBorder="1"/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3" fillId="2" borderId="1" xfId="0" applyNumberFormat="1" applyFont="1" applyFill="1" applyBorder="1" applyProtection="1">
      <protection locked="0"/>
    </xf>
    <xf numFmtId="164" fontId="3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Protection="1">
      <protection hidden="1"/>
    </xf>
    <xf numFmtId="164" fontId="1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/>
    <xf numFmtId="0" fontId="2" fillId="0" borderId="1" xfId="0" applyFont="1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1" fillId="2" borderId="1" xfId="0" applyNumberFormat="1" applyFont="1" applyFill="1" applyBorder="1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57150</xdr:rowOff>
    </xdr:from>
    <xdr:to>
      <xdr:col>0</xdr:col>
      <xdr:colOff>1469899</xdr:colOff>
      <xdr:row>6</xdr:row>
      <xdr:rowOff>204216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8" t="14287" r="75636" b="9090"/>
        <a:stretch/>
      </xdr:blipFill>
      <xdr:spPr bwMode="auto">
        <a:xfrm>
          <a:off x="171451" y="57150"/>
          <a:ext cx="1298448" cy="14996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tabSelected="1" topLeftCell="A9" zoomScaleNormal="100" workbookViewId="0">
      <selection activeCell="B9" sqref="B9:G9"/>
    </sheetView>
  </sheetViews>
  <sheetFormatPr defaultColWidth="9.125" defaultRowHeight="15.75" x14ac:dyDescent="0.25"/>
  <cols>
    <col min="1" max="1" width="25.125" style="1" customWidth="1"/>
    <col min="2" max="2" width="7.875" style="1" customWidth="1"/>
    <col min="3" max="4" width="9.125" style="1"/>
    <col min="5" max="5" width="10.375" style="1" customWidth="1"/>
    <col min="6" max="6" width="11.375" style="1" customWidth="1"/>
    <col min="7" max="7" width="13.25" style="1" customWidth="1"/>
    <col min="8" max="8" width="10.125" style="1" bestFit="1" customWidth="1"/>
    <col min="9" max="9" width="9.75" style="1" bestFit="1" customWidth="1"/>
    <col min="10" max="12" width="9.125" style="1"/>
    <col min="13" max="13" width="10.125" style="1" bestFit="1" customWidth="1"/>
    <col min="14" max="16384" width="9.125" style="1"/>
  </cols>
  <sheetData>
    <row r="1" spans="1:8" ht="18.75" x14ac:dyDescent="0.3">
      <c r="A1" s="55"/>
      <c r="B1" s="55"/>
      <c r="C1" s="55"/>
      <c r="D1" s="55"/>
      <c r="E1" s="55"/>
      <c r="F1" s="55"/>
      <c r="G1" s="55"/>
      <c r="H1" s="55"/>
    </row>
    <row r="4" spans="1:8" ht="18.75" x14ac:dyDescent="0.3">
      <c r="A4" s="55"/>
      <c r="B4" s="55"/>
      <c r="C4" s="55"/>
      <c r="D4" s="55"/>
      <c r="E4" s="55"/>
      <c r="F4" s="55"/>
      <c r="G4" s="55"/>
      <c r="H4" s="55"/>
    </row>
    <row r="5" spans="1:8" ht="18.75" x14ac:dyDescent="0.3">
      <c r="A5" s="55" t="s">
        <v>54</v>
      </c>
      <c r="B5" s="55"/>
      <c r="C5" s="55"/>
      <c r="D5" s="55"/>
      <c r="E5" s="55"/>
      <c r="F5" s="55"/>
      <c r="G5" s="55"/>
      <c r="H5" s="55"/>
    </row>
    <row r="6" spans="1:8" ht="18.75" x14ac:dyDescent="0.3">
      <c r="A6" s="55" t="s">
        <v>55</v>
      </c>
      <c r="B6" s="55"/>
      <c r="C6" s="55"/>
      <c r="D6" s="55"/>
      <c r="E6" s="55"/>
      <c r="F6" s="55"/>
      <c r="G6" s="55"/>
      <c r="H6" s="55"/>
    </row>
    <row r="7" spans="1:8" ht="18.75" x14ac:dyDescent="0.25">
      <c r="A7" s="79" t="s">
        <v>56</v>
      </c>
      <c r="B7" s="79"/>
      <c r="C7" s="79"/>
      <c r="D7" s="79"/>
      <c r="E7" s="79"/>
      <c r="F7" s="79"/>
      <c r="G7" s="79"/>
      <c r="H7" s="79"/>
    </row>
    <row r="8" spans="1:8" x14ac:dyDescent="0.25">
      <c r="F8" s="7"/>
      <c r="G8" s="14"/>
    </row>
    <row r="9" spans="1:8" ht="36" customHeight="1" x14ac:dyDescent="0.25">
      <c r="A9" s="36" t="s">
        <v>0</v>
      </c>
      <c r="B9" s="66"/>
      <c r="C9" s="67"/>
      <c r="D9" s="67"/>
      <c r="E9" s="67"/>
      <c r="F9" s="67"/>
      <c r="G9" s="68"/>
      <c r="H9" s="2"/>
    </row>
    <row r="10" spans="1:8" ht="24.75" customHeight="1" x14ac:dyDescent="0.25">
      <c r="A10" s="2"/>
      <c r="B10" s="2"/>
      <c r="C10" s="2"/>
      <c r="D10" s="2"/>
      <c r="E10" s="2"/>
      <c r="F10" s="2"/>
      <c r="G10" s="2"/>
      <c r="H10" s="2"/>
    </row>
    <row r="11" spans="1:8" ht="38.25" customHeight="1" x14ac:dyDescent="0.25">
      <c r="A11" s="69" t="s">
        <v>46</v>
      </c>
      <c r="B11" s="69"/>
      <c r="C11" s="70"/>
      <c r="D11" s="63"/>
      <c r="E11" s="64"/>
      <c r="F11" s="64"/>
      <c r="G11" s="65"/>
      <c r="H11" s="2"/>
    </row>
    <row r="12" spans="1:8" ht="15" customHeight="1" x14ac:dyDescent="0.25">
      <c r="B12" s="2"/>
      <c r="C12" s="2"/>
      <c r="D12" s="2"/>
      <c r="E12" s="2"/>
      <c r="F12" s="2"/>
      <c r="G12" s="2"/>
      <c r="H12" s="2"/>
    </row>
    <row r="13" spans="1:8" ht="24" customHeight="1" x14ac:dyDescent="0.25">
      <c r="A13" s="6" t="s">
        <v>45</v>
      </c>
      <c r="B13" s="51"/>
    </row>
    <row r="15" spans="1:8" x14ac:dyDescent="0.25">
      <c r="A15" s="78" t="s">
        <v>34</v>
      </c>
      <c r="B15" s="78"/>
      <c r="C15" s="78"/>
      <c r="D15" s="78"/>
      <c r="E15" s="78"/>
      <c r="F15" s="78"/>
      <c r="G15" s="78"/>
      <c r="H15" s="78"/>
    </row>
    <row r="17" spans="1:9" ht="28.5" customHeight="1" x14ac:dyDescent="0.25">
      <c r="A17" s="13" t="s">
        <v>11</v>
      </c>
      <c r="B17" s="3" t="s">
        <v>5</v>
      </c>
      <c r="C17" s="3" t="s">
        <v>1</v>
      </c>
      <c r="D17" s="3" t="s">
        <v>2</v>
      </c>
      <c r="E17" s="4" t="s">
        <v>4</v>
      </c>
      <c r="F17" s="3" t="s">
        <v>6</v>
      </c>
      <c r="G17" s="3" t="s">
        <v>3</v>
      </c>
      <c r="H17" s="4" t="s">
        <v>4</v>
      </c>
    </row>
    <row r="18" spans="1:9" x14ac:dyDescent="0.25">
      <c r="A18" s="50" t="s">
        <v>8</v>
      </c>
      <c r="B18" s="45"/>
      <c r="C18" s="45"/>
      <c r="D18" s="45"/>
      <c r="E18" s="5">
        <f>SUM(B18:D18)</f>
        <v>0</v>
      </c>
      <c r="F18" s="45"/>
      <c r="G18" s="45"/>
      <c r="H18" s="5">
        <f>SUM(F18:G18)</f>
        <v>0</v>
      </c>
      <c r="I18" s="15" t="str">
        <f>IF(E18=H18,"","ERROR-Totals must be equal")</f>
        <v/>
      </c>
    </row>
    <row r="19" spans="1:9" x14ac:dyDescent="0.25">
      <c r="A19" s="2"/>
      <c r="B19" s="2"/>
      <c r="C19" s="2"/>
      <c r="D19" s="2"/>
      <c r="E19" s="9"/>
      <c r="F19" s="2"/>
      <c r="G19" s="2"/>
      <c r="H19" s="9"/>
    </row>
    <row r="20" spans="1:9" ht="31.5" x14ac:dyDescent="0.25">
      <c r="A20" s="10" t="s">
        <v>10</v>
      </c>
      <c r="B20" s="3" t="s">
        <v>5</v>
      </c>
      <c r="C20" s="3" t="s">
        <v>1</v>
      </c>
      <c r="D20" s="3" t="s">
        <v>2</v>
      </c>
      <c r="E20" s="4" t="s">
        <v>4</v>
      </c>
      <c r="F20" s="3" t="s">
        <v>6</v>
      </c>
      <c r="G20" s="3" t="s">
        <v>3</v>
      </c>
      <c r="H20" s="4" t="s">
        <v>4</v>
      </c>
    </row>
    <row r="21" spans="1:9" x14ac:dyDescent="0.25">
      <c r="A21" s="49"/>
      <c r="B21" s="47"/>
      <c r="C21" s="47"/>
      <c r="D21" s="47"/>
      <c r="E21" s="46">
        <f t="shared" ref="E21:E32" si="0">SUM(B21:D21)</f>
        <v>0</v>
      </c>
      <c r="F21" s="47"/>
      <c r="G21" s="47"/>
      <c r="H21" s="46">
        <f t="shared" ref="H21:H32" si="1">SUM(F21:G21)</f>
        <v>0</v>
      </c>
      <c r="I21" s="15" t="str">
        <f t="shared" ref="I21:I27" si="2">IF(E21=H21,"","ERROR-Totals must be equal")</f>
        <v/>
      </c>
    </row>
    <row r="22" spans="1:9" x14ac:dyDescent="0.25">
      <c r="A22" s="49"/>
      <c r="B22" s="47"/>
      <c r="C22" s="47"/>
      <c r="D22" s="47"/>
      <c r="E22" s="46">
        <f t="shared" si="0"/>
        <v>0</v>
      </c>
      <c r="F22" s="47"/>
      <c r="G22" s="47"/>
      <c r="H22" s="46">
        <f t="shared" si="1"/>
        <v>0</v>
      </c>
      <c r="I22" s="15" t="str">
        <f t="shared" si="2"/>
        <v/>
      </c>
    </row>
    <row r="23" spans="1:9" x14ac:dyDescent="0.25">
      <c r="A23" s="49"/>
      <c r="B23" s="47"/>
      <c r="C23" s="47"/>
      <c r="D23" s="47"/>
      <c r="E23" s="46">
        <f t="shared" si="0"/>
        <v>0</v>
      </c>
      <c r="F23" s="47"/>
      <c r="G23" s="47"/>
      <c r="H23" s="46">
        <f t="shared" si="1"/>
        <v>0</v>
      </c>
      <c r="I23" s="15" t="str">
        <f t="shared" si="2"/>
        <v/>
      </c>
    </row>
    <row r="24" spans="1:9" x14ac:dyDescent="0.25">
      <c r="A24" s="49"/>
      <c r="B24" s="47"/>
      <c r="C24" s="47"/>
      <c r="D24" s="47"/>
      <c r="E24" s="46">
        <f t="shared" si="0"/>
        <v>0</v>
      </c>
      <c r="F24" s="47"/>
      <c r="G24" s="47"/>
      <c r="H24" s="46">
        <f t="shared" si="1"/>
        <v>0</v>
      </c>
      <c r="I24" s="15" t="str">
        <f t="shared" si="2"/>
        <v/>
      </c>
    </row>
    <row r="25" spans="1:9" x14ac:dyDescent="0.25">
      <c r="A25" s="49"/>
      <c r="B25" s="47"/>
      <c r="C25" s="47"/>
      <c r="D25" s="47"/>
      <c r="E25" s="46">
        <f t="shared" si="0"/>
        <v>0</v>
      </c>
      <c r="F25" s="47"/>
      <c r="G25" s="47"/>
      <c r="H25" s="46">
        <f t="shared" si="1"/>
        <v>0</v>
      </c>
      <c r="I25" s="15" t="str">
        <f t="shared" si="2"/>
        <v/>
      </c>
    </row>
    <row r="26" spans="1:9" x14ac:dyDescent="0.25">
      <c r="A26" s="49"/>
      <c r="B26" s="47"/>
      <c r="C26" s="47"/>
      <c r="D26" s="47"/>
      <c r="E26" s="46">
        <f t="shared" si="0"/>
        <v>0</v>
      </c>
      <c r="F26" s="47"/>
      <c r="G26" s="47"/>
      <c r="H26" s="46">
        <f t="shared" si="1"/>
        <v>0</v>
      </c>
      <c r="I26" s="15" t="str">
        <f t="shared" si="2"/>
        <v/>
      </c>
    </row>
    <row r="27" spans="1:9" x14ac:dyDescent="0.25">
      <c r="A27" s="5" t="s">
        <v>4</v>
      </c>
      <c r="B27" s="46">
        <f>SUM(B21:B26)</f>
        <v>0</v>
      </c>
      <c r="C27" s="46">
        <f t="shared" ref="C27:H27" si="3">SUM(C21:C26)</f>
        <v>0</v>
      </c>
      <c r="D27" s="46">
        <f t="shared" si="3"/>
        <v>0</v>
      </c>
      <c r="E27" s="46">
        <f>SUM(E21:E26)</f>
        <v>0</v>
      </c>
      <c r="F27" s="46">
        <f t="shared" si="3"/>
        <v>0</v>
      </c>
      <c r="G27" s="46">
        <f t="shared" si="3"/>
        <v>0</v>
      </c>
      <c r="H27" s="46">
        <f t="shared" si="3"/>
        <v>0</v>
      </c>
      <c r="I27" s="15" t="str">
        <f t="shared" si="2"/>
        <v/>
      </c>
    </row>
    <row r="28" spans="1:9" x14ac:dyDescent="0.25">
      <c r="A28" s="2"/>
      <c r="B28" s="2"/>
      <c r="C28" s="2"/>
      <c r="D28" s="2"/>
      <c r="E28" s="9"/>
      <c r="F28" s="2"/>
      <c r="G28" s="2"/>
      <c r="H28" s="9"/>
    </row>
    <row r="29" spans="1:9" ht="31.5" x14ac:dyDescent="0.25">
      <c r="A29" s="10" t="s">
        <v>18</v>
      </c>
      <c r="B29" s="3" t="s">
        <v>5</v>
      </c>
      <c r="C29" s="3" t="s">
        <v>1</v>
      </c>
      <c r="D29" s="3" t="s">
        <v>2</v>
      </c>
      <c r="E29" s="4" t="s">
        <v>4</v>
      </c>
      <c r="F29" s="3" t="s">
        <v>6</v>
      </c>
      <c r="G29" s="3" t="s">
        <v>3</v>
      </c>
      <c r="H29" s="4" t="s">
        <v>4</v>
      </c>
    </row>
    <row r="30" spans="1:9" x14ac:dyDescent="0.25">
      <c r="A30" s="49"/>
      <c r="B30" s="45"/>
      <c r="C30" s="45"/>
      <c r="D30" s="45"/>
      <c r="E30" s="48">
        <f t="shared" si="0"/>
        <v>0</v>
      </c>
      <c r="F30" s="45"/>
      <c r="G30" s="45"/>
      <c r="H30" s="48">
        <f t="shared" si="1"/>
        <v>0</v>
      </c>
      <c r="I30" s="15" t="str">
        <f>IF(E30=H30,"","ERROR-Totals must be equal")</f>
        <v/>
      </c>
    </row>
    <row r="31" spans="1:9" x14ac:dyDescent="0.25">
      <c r="A31" s="49"/>
      <c r="B31" s="45"/>
      <c r="C31" s="45"/>
      <c r="D31" s="45"/>
      <c r="E31" s="48">
        <f t="shared" si="0"/>
        <v>0</v>
      </c>
      <c r="F31" s="45"/>
      <c r="G31" s="45"/>
      <c r="H31" s="48">
        <f t="shared" si="1"/>
        <v>0</v>
      </c>
      <c r="I31" s="15" t="str">
        <f>IF(E31=H31,"","ERROR-Totals must be equal")</f>
        <v/>
      </c>
    </row>
    <row r="32" spans="1:9" x14ac:dyDescent="0.25">
      <c r="A32" s="49"/>
      <c r="B32" s="45"/>
      <c r="C32" s="45"/>
      <c r="D32" s="45"/>
      <c r="E32" s="48">
        <f t="shared" si="0"/>
        <v>0</v>
      </c>
      <c r="F32" s="45"/>
      <c r="G32" s="45"/>
      <c r="H32" s="48">
        <f t="shared" si="1"/>
        <v>0</v>
      </c>
      <c r="I32" s="15" t="str">
        <f>IF(E32=H32,"","ERROR-Totals must be equal")</f>
        <v/>
      </c>
    </row>
    <row r="33" spans="1:9" x14ac:dyDescent="0.25">
      <c r="A33" s="5" t="s">
        <v>4</v>
      </c>
      <c r="B33" s="48">
        <f>SUM(B30:B32)</f>
        <v>0</v>
      </c>
      <c r="C33" s="48">
        <f t="shared" ref="C33:H33" si="4">SUM(C30:C32)</f>
        <v>0</v>
      </c>
      <c r="D33" s="48">
        <f t="shared" si="4"/>
        <v>0</v>
      </c>
      <c r="E33" s="48">
        <f>SUM(E30:E32)</f>
        <v>0</v>
      </c>
      <c r="F33" s="48">
        <f t="shared" si="4"/>
        <v>0</v>
      </c>
      <c r="G33" s="48">
        <f t="shared" si="4"/>
        <v>0</v>
      </c>
      <c r="H33" s="48">
        <f t="shared" si="4"/>
        <v>0</v>
      </c>
      <c r="I33" s="15" t="str">
        <f>IF(E33=H33,"","ERROR-Totals must be equal")</f>
        <v/>
      </c>
    </row>
    <row r="34" spans="1:9" x14ac:dyDescent="0.25">
      <c r="E34" s="8"/>
    </row>
    <row r="35" spans="1:9" x14ac:dyDescent="0.25">
      <c r="A35" s="1" t="s">
        <v>9</v>
      </c>
      <c r="E35" s="6">
        <f>E18</f>
        <v>0</v>
      </c>
    </row>
    <row r="36" spans="1:9" x14ac:dyDescent="0.25">
      <c r="A36" s="1" t="s">
        <v>10</v>
      </c>
      <c r="E36" s="6">
        <f>E27</f>
        <v>0</v>
      </c>
    </row>
    <row r="37" spans="1:9" x14ac:dyDescent="0.25">
      <c r="A37" s="1" t="s">
        <v>18</v>
      </c>
      <c r="E37" s="6">
        <f>E33</f>
        <v>0</v>
      </c>
    </row>
    <row r="38" spans="1:9" x14ac:dyDescent="0.25">
      <c r="A38" s="6" t="s">
        <v>7</v>
      </c>
      <c r="B38" s="6"/>
      <c r="C38" s="6"/>
      <c r="D38" s="6"/>
      <c r="E38" s="6">
        <f>SUM(E35:E37)</f>
        <v>0</v>
      </c>
    </row>
    <row r="40" spans="1:9" x14ac:dyDescent="0.25">
      <c r="A40" s="1" t="s">
        <v>22</v>
      </c>
      <c r="E40" s="12" t="str">
        <f>IF(AND($E$38&gt;=1,$E$38&lt;51),"$250","N/A")</f>
        <v>N/A</v>
      </c>
    </row>
    <row r="41" spans="1:9" x14ac:dyDescent="0.25">
      <c r="A41" s="1" t="s">
        <v>23</v>
      </c>
      <c r="E41" s="11" t="str">
        <f>IF($E$38&gt;=51,$E$38*5,"N/A")</f>
        <v>N/A</v>
      </c>
    </row>
    <row r="42" spans="1:9" x14ac:dyDescent="0.25">
      <c r="A42" s="6" t="s">
        <v>37</v>
      </c>
      <c r="E42" s="11"/>
      <c r="F42" s="53">
        <v>42766</v>
      </c>
      <c r="G42" s="32"/>
    </row>
    <row r="43" spans="1:9" x14ac:dyDescent="0.25">
      <c r="A43" s="6" t="s">
        <v>38</v>
      </c>
      <c r="F43" s="37"/>
    </row>
    <row r="44" spans="1:9" x14ac:dyDescent="0.25">
      <c r="A44" s="6"/>
      <c r="F44" s="31"/>
    </row>
    <row r="45" spans="1:9" x14ac:dyDescent="0.25">
      <c r="A45" s="21"/>
      <c r="B45" s="22"/>
      <c r="C45" s="22"/>
      <c r="D45" s="22"/>
      <c r="E45" s="22"/>
      <c r="F45" s="23"/>
      <c r="G45" s="22"/>
      <c r="H45" s="24"/>
    </row>
    <row r="46" spans="1:9" x14ac:dyDescent="0.25">
      <c r="A46" s="71" t="s">
        <v>42</v>
      </c>
      <c r="B46" s="72"/>
      <c r="C46" s="72"/>
      <c r="D46" s="72"/>
      <c r="E46" s="72"/>
      <c r="F46" s="72"/>
      <c r="G46" s="72"/>
      <c r="H46" s="73"/>
    </row>
    <row r="47" spans="1:9" x14ac:dyDescent="0.25">
      <c r="A47" s="19"/>
      <c r="B47" s="2"/>
      <c r="C47" s="2"/>
      <c r="D47" s="2"/>
      <c r="E47" s="2"/>
      <c r="F47" s="9" t="s">
        <v>19</v>
      </c>
      <c r="G47" s="2"/>
      <c r="H47" s="20"/>
    </row>
    <row r="48" spans="1:9" ht="47.25" customHeight="1" x14ac:dyDescent="0.25">
      <c r="A48" s="76" t="s">
        <v>20</v>
      </c>
      <c r="B48" s="77"/>
      <c r="C48" s="77"/>
      <c r="D48" s="77"/>
      <c r="E48" s="2"/>
      <c r="F48" s="39" t="str">
        <f>IF(AND(F43&lt;=DATEVALUE("1/31/2017"),E38&gt;=1,E38&lt;=50),250,"N/A")</f>
        <v>N/A</v>
      </c>
      <c r="G48" s="2"/>
      <c r="H48" s="20"/>
    </row>
    <row r="49" spans="1:10" x14ac:dyDescent="0.25">
      <c r="A49" s="19"/>
      <c r="B49" s="2"/>
      <c r="C49" s="2"/>
      <c r="D49" s="2"/>
      <c r="E49" s="2"/>
      <c r="F49" s="14"/>
      <c r="G49" s="2"/>
      <c r="H49" s="20"/>
    </row>
    <row r="50" spans="1:10" ht="51.75" customHeight="1" x14ac:dyDescent="0.25">
      <c r="A50" s="74" t="s">
        <v>21</v>
      </c>
      <c r="B50" s="75"/>
      <c r="C50" s="75"/>
      <c r="D50" s="75"/>
      <c r="E50" s="26"/>
      <c r="F50" s="40" t="str">
        <f>IF(AND(F43&lt;=DATEVALUE("1/31/2017"),E38&gt;=51),E38*5,"N/A")</f>
        <v>N/A</v>
      </c>
      <c r="G50" s="26"/>
      <c r="H50" s="27"/>
    </row>
    <row r="51" spans="1:10" x14ac:dyDescent="0.25">
      <c r="A51" s="2"/>
      <c r="B51" s="2"/>
      <c r="C51" s="2"/>
      <c r="D51" s="2"/>
      <c r="E51" s="2"/>
      <c r="F51" s="2"/>
      <c r="G51" s="2"/>
      <c r="H51" s="2"/>
    </row>
    <row r="52" spans="1:10" x14ac:dyDescent="0.25">
      <c r="A52" s="56" t="s">
        <v>39</v>
      </c>
      <c r="B52" s="57"/>
      <c r="C52" s="57"/>
      <c r="D52" s="57"/>
      <c r="E52" s="57"/>
      <c r="F52" s="57"/>
      <c r="G52" s="57"/>
      <c r="H52" s="58"/>
    </row>
    <row r="53" spans="1:10" x14ac:dyDescent="0.25">
      <c r="A53" s="19"/>
      <c r="B53" s="2"/>
      <c r="C53" s="2"/>
      <c r="D53" s="2"/>
      <c r="E53" s="2"/>
      <c r="F53" s="9" t="s">
        <v>19</v>
      </c>
      <c r="G53" s="2"/>
      <c r="H53" s="20"/>
      <c r="J53" s="18"/>
    </row>
    <row r="54" spans="1:10" ht="48.75" customHeight="1" x14ac:dyDescent="0.25">
      <c r="A54" s="61" t="s">
        <v>44</v>
      </c>
      <c r="B54" s="62"/>
      <c r="C54" s="62"/>
      <c r="D54" s="62"/>
      <c r="E54" s="2"/>
      <c r="F54" s="38" t="str">
        <f>IF(AND($E$40="N/A",$E$41="N/A"), "N/A",IF($E$41="N/A",(IF($F$43&gt;=($F$42+1),10%*$E$40,0)++IF($F$43&gt;=($F$42+1),((YEAR($F$43)-YEAR($F$42))*12+MONTH($F$43)-MONTH($F$42))*$E$40*1%,0)), (IF($F$43&gt;=($F$42+1),10%*$E$41,0)++IF($F$43&gt;=($F$42+1),((YEAR($F$43)-YEAR($F$42))*12+MONTH($F$43)-MONTH($F$42))*$E$41*1%,0))))</f>
        <v>N/A</v>
      </c>
      <c r="G54" s="2"/>
      <c r="H54" s="20"/>
    </row>
    <row r="55" spans="1:10" x14ac:dyDescent="0.25">
      <c r="A55" s="25"/>
      <c r="B55" s="26"/>
      <c r="C55" s="26"/>
      <c r="D55" s="26"/>
      <c r="E55" s="26"/>
      <c r="F55" s="26"/>
      <c r="G55" s="28"/>
      <c r="H55" s="27"/>
    </row>
    <row r="56" spans="1:10" x14ac:dyDescent="0.25">
      <c r="A56" s="2"/>
      <c r="B56" s="2"/>
      <c r="C56" s="2"/>
      <c r="D56" s="2"/>
      <c r="E56" s="2"/>
      <c r="F56" s="2"/>
      <c r="G56" s="17"/>
      <c r="H56" s="2"/>
    </row>
    <row r="57" spans="1:10" x14ac:dyDescent="0.25">
      <c r="A57" s="56" t="s">
        <v>40</v>
      </c>
      <c r="B57" s="57"/>
      <c r="C57" s="57"/>
      <c r="D57" s="57"/>
      <c r="E57" s="57"/>
      <c r="F57" s="57"/>
      <c r="G57" s="57"/>
      <c r="H57" s="58"/>
    </row>
    <row r="58" spans="1:10" x14ac:dyDescent="0.25">
      <c r="A58" s="19"/>
      <c r="B58" s="2"/>
      <c r="C58" s="2"/>
      <c r="D58" s="2"/>
      <c r="E58" s="2"/>
      <c r="F58" s="9" t="s">
        <v>19</v>
      </c>
      <c r="G58" s="2"/>
      <c r="H58" s="20"/>
    </row>
    <row r="59" spans="1:10" ht="15.75" customHeight="1" x14ac:dyDescent="0.25">
      <c r="A59" s="59" t="s">
        <v>43</v>
      </c>
      <c r="B59" s="60"/>
      <c r="C59" s="60"/>
      <c r="D59" s="60"/>
      <c r="E59" s="2"/>
      <c r="F59" s="38" t="str">
        <f>+IF(F43&gt;=(F42+1),IF(AND($E$40="N/A",$E$41="N/A"),"N/A",IF(E41="N/A",$E$40+$F$54,$E$41+$F$54)),"N/A")</f>
        <v>N/A</v>
      </c>
      <c r="G59" s="2"/>
      <c r="H59" s="20"/>
    </row>
    <row r="60" spans="1:10" x14ac:dyDescent="0.25">
      <c r="A60" s="59"/>
      <c r="B60" s="60"/>
      <c r="C60" s="60"/>
      <c r="D60" s="60"/>
      <c r="E60" s="2"/>
      <c r="F60" s="30"/>
      <c r="G60" s="2"/>
      <c r="H60" s="20"/>
    </row>
    <row r="61" spans="1:10" x14ac:dyDescent="0.25">
      <c r="A61" s="25"/>
      <c r="B61" s="26"/>
      <c r="C61" s="26"/>
      <c r="D61" s="26"/>
      <c r="E61" s="26"/>
      <c r="F61" s="26"/>
      <c r="G61" s="28"/>
      <c r="H61" s="27"/>
    </row>
    <row r="62" spans="1:10" x14ac:dyDescent="0.25">
      <c r="A62" s="2"/>
      <c r="B62" s="2"/>
      <c r="C62" s="2"/>
      <c r="D62" s="2"/>
      <c r="E62" s="2"/>
      <c r="F62" s="2"/>
      <c r="G62" s="17"/>
      <c r="H62" s="2"/>
    </row>
    <row r="63" spans="1:10" ht="15" customHeight="1" x14ac:dyDescent="0.25">
      <c r="A63" s="91" t="s">
        <v>36</v>
      </c>
      <c r="B63" s="92"/>
      <c r="C63" s="92"/>
      <c r="D63" s="92"/>
      <c r="E63" s="92"/>
      <c r="F63" s="92"/>
      <c r="G63" s="92"/>
      <c r="H63" s="93"/>
    </row>
    <row r="64" spans="1:10" x14ac:dyDescent="0.25">
      <c r="A64" s="19" t="s">
        <v>24</v>
      </c>
      <c r="B64" s="94"/>
      <c r="C64" s="95"/>
      <c r="D64" s="52"/>
      <c r="E64" s="2"/>
      <c r="F64" s="9"/>
      <c r="G64" s="2"/>
      <c r="H64" s="20"/>
    </row>
    <row r="65" spans="1:8" x14ac:dyDescent="0.25">
      <c r="A65" s="19" t="s">
        <v>25</v>
      </c>
      <c r="B65" s="89"/>
      <c r="C65" s="89"/>
      <c r="D65" s="89"/>
      <c r="E65" s="2"/>
      <c r="F65" s="2"/>
      <c r="G65" s="2"/>
      <c r="H65" s="20"/>
    </row>
    <row r="66" spans="1:8" x14ac:dyDescent="0.25">
      <c r="A66" s="19" t="s">
        <v>26</v>
      </c>
      <c r="B66" s="89"/>
      <c r="C66" s="89"/>
      <c r="D66" s="89"/>
      <c r="E66" s="2"/>
      <c r="F66" s="2"/>
      <c r="G66" s="2"/>
      <c r="H66" s="20"/>
    </row>
    <row r="67" spans="1:8" x14ac:dyDescent="0.25">
      <c r="A67" s="33" t="s">
        <v>41</v>
      </c>
      <c r="B67" s="90"/>
      <c r="C67" s="90"/>
      <c r="D67" s="90"/>
      <c r="F67" s="41" t="str">
        <f>+IF(F59="N/A",IF(F48="N/A",IF(B67&lt;F50,"ERROR",""),IF(B67&lt;F48,"ERROR","")),IF(B67&lt;F59,"ERROR",""))</f>
        <v>ERROR</v>
      </c>
      <c r="G67" s="34"/>
      <c r="H67" s="35"/>
    </row>
    <row r="68" spans="1:8" x14ac:dyDescent="0.25">
      <c r="A68" s="96"/>
      <c r="B68" s="97"/>
      <c r="C68" s="97"/>
      <c r="D68" s="97"/>
      <c r="E68" s="97"/>
      <c r="F68" s="97"/>
      <c r="G68" s="97"/>
      <c r="H68" s="98"/>
    </row>
    <row r="69" spans="1:8" x14ac:dyDescent="0.25">
      <c r="A69" s="9"/>
      <c r="B69" s="29"/>
      <c r="C69" s="29"/>
      <c r="D69" s="2"/>
      <c r="E69" s="2"/>
      <c r="F69" s="2"/>
      <c r="G69" s="2"/>
      <c r="H69" s="2"/>
    </row>
    <row r="70" spans="1:8" x14ac:dyDescent="0.25">
      <c r="A70" s="91" t="s">
        <v>27</v>
      </c>
      <c r="B70" s="92"/>
      <c r="C70" s="92"/>
      <c r="D70" s="92"/>
      <c r="E70" s="92"/>
      <c r="F70" s="92"/>
      <c r="G70" s="92"/>
      <c r="H70" s="93"/>
    </row>
    <row r="71" spans="1:8" x14ac:dyDescent="0.25">
      <c r="A71" s="86" t="s">
        <v>28</v>
      </c>
      <c r="B71" s="87"/>
      <c r="C71" s="87"/>
      <c r="D71" s="87"/>
      <c r="E71" s="87"/>
      <c r="F71" s="87"/>
      <c r="G71" s="87"/>
      <c r="H71" s="88"/>
    </row>
    <row r="72" spans="1:8" ht="15.75" customHeight="1" x14ac:dyDescent="0.25">
      <c r="A72" s="84" t="s">
        <v>29</v>
      </c>
      <c r="B72" s="85"/>
      <c r="C72" s="85"/>
      <c r="D72" s="85"/>
      <c r="E72" s="85"/>
      <c r="F72" s="85"/>
      <c r="G72" s="85"/>
      <c r="H72" s="70"/>
    </row>
    <row r="73" spans="1:8" x14ac:dyDescent="0.25">
      <c r="A73" s="86" t="s">
        <v>30</v>
      </c>
      <c r="B73" s="87"/>
      <c r="C73" s="87"/>
      <c r="D73" s="87"/>
      <c r="E73" s="87"/>
      <c r="F73" s="87"/>
      <c r="G73" s="87"/>
      <c r="H73" s="88"/>
    </row>
    <row r="74" spans="1:8" x14ac:dyDescent="0.25">
      <c r="A74" s="86" t="s">
        <v>31</v>
      </c>
      <c r="B74" s="87"/>
      <c r="C74" s="87"/>
      <c r="D74" s="87"/>
      <c r="E74" s="87"/>
      <c r="F74" s="87"/>
      <c r="G74" s="87"/>
      <c r="H74" s="88"/>
    </row>
    <row r="75" spans="1:8" x14ac:dyDescent="0.25">
      <c r="A75" s="86" t="s">
        <v>32</v>
      </c>
      <c r="B75" s="87"/>
      <c r="C75" s="87"/>
      <c r="D75" s="87"/>
      <c r="E75" s="87"/>
      <c r="F75" s="87"/>
      <c r="G75" s="87"/>
      <c r="H75" s="88"/>
    </row>
    <row r="76" spans="1:8" x14ac:dyDescent="0.25">
      <c r="A76" s="86" t="s">
        <v>33</v>
      </c>
      <c r="B76" s="87"/>
      <c r="C76" s="87"/>
      <c r="D76" s="87"/>
      <c r="E76" s="87"/>
      <c r="F76" s="87"/>
      <c r="G76" s="87"/>
      <c r="H76" s="88"/>
    </row>
    <row r="77" spans="1:8" x14ac:dyDescent="0.25">
      <c r="A77" s="42"/>
      <c r="B77" s="43"/>
      <c r="C77" s="43"/>
      <c r="D77" s="43"/>
      <c r="E77" s="43"/>
      <c r="F77" s="43"/>
      <c r="G77" s="43"/>
      <c r="H77" s="44"/>
    </row>
    <row r="78" spans="1:8" x14ac:dyDescent="0.25">
      <c r="A78" s="80" t="s">
        <v>35</v>
      </c>
      <c r="B78" s="81"/>
      <c r="C78" s="81"/>
      <c r="D78" s="81"/>
      <c r="E78" s="81"/>
      <c r="F78" s="81"/>
      <c r="G78" s="81"/>
      <c r="H78" s="82"/>
    </row>
    <row r="79" spans="1:8" ht="33.75" customHeight="1" x14ac:dyDescent="0.25"/>
    <row r="80" spans="1:8" x14ac:dyDescent="0.25">
      <c r="A80" s="54"/>
    </row>
    <row r="102" spans="1:8" x14ac:dyDescent="0.25">
      <c r="A102" s="83"/>
      <c r="B102" s="83"/>
      <c r="C102" s="83"/>
      <c r="D102" s="83"/>
      <c r="E102" s="83"/>
      <c r="F102" s="83"/>
      <c r="G102" s="83"/>
      <c r="H102" s="83"/>
    </row>
    <row r="103" spans="1:8" ht="32.25" customHeight="1" x14ac:dyDescent="0.25"/>
    <row r="107" spans="1:8" hidden="1" x14ac:dyDescent="0.25">
      <c r="A107" s="16" t="s">
        <v>12</v>
      </c>
      <c r="B107"/>
    </row>
    <row r="108" spans="1:8" hidden="1" x14ac:dyDescent="0.25">
      <c r="A108" s="16" t="s">
        <v>52</v>
      </c>
    </row>
    <row r="109" spans="1:8" hidden="1" x14ac:dyDescent="0.25">
      <c r="A109" s="16" t="s">
        <v>47</v>
      </c>
    </row>
    <row r="110" spans="1:8" hidden="1" x14ac:dyDescent="0.25">
      <c r="A110" s="16" t="s">
        <v>13</v>
      </c>
    </row>
    <row r="111" spans="1:8" hidden="1" x14ac:dyDescent="0.25">
      <c r="A111" s="16" t="s">
        <v>14</v>
      </c>
    </row>
    <row r="112" spans="1:8" hidden="1" x14ac:dyDescent="0.25">
      <c r="A112" s="16" t="s">
        <v>48</v>
      </c>
    </row>
    <row r="113" spans="1:1" hidden="1" x14ac:dyDescent="0.25">
      <c r="A113" s="16" t="s">
        <v>15</v>
      </c>
    </row>
    <row r="114" spans="1:1" hidden="1" x14ac:dyDescent="0.25">
      <c r="A114" s="16" t="s">
        <v>16</v>
      </c>
    </row>
    <row r="115" spans="1:1" hidden="1" x14ac:dyDescent="0.25">
      <c r="A115" s="16" t="s">
        <v>53</v>
      </c>
    </row>
    <row r="116" spans="1:1" hidden="1" x14ac:dyDescent="0.25">
      <c r="A116" s="16" t="s">
        <v>17</v>
      </c>
    </row>
    <row r="117" spans="1:1" hidden="1" x14ac:dyDescent="0.25">
      <c r="A117" s="16" t="s">
        <v>49</v>
      </c>
    </row>
    <row r="118" spans="1:1" hidden="1" x14ac:dyDescent="0.25">
      <c r="A118" s="16" t="s">
        <v>50</v>
      </c>
    </row>
    <row r="119" spans="1:1" hidden="1" x14ac:dyDescent="0.25">
      <c r="A119" s="16" t="s">
        <v>51</v>
      </c>
    </row>
    <row r="120" spans="1:1" hidden="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</sheetData>
  <sheetProtection password="C69C" sheet="1" objects="1" scenarios="1" selectLockedCells="1"/>
  <mergeCells count="31">
    <mergeCell ref="A71:H71"/>
    <mergeCell ref="B64:C64"/>
    <mergeCell ref="A68:H68"/>
    <mergeCell ref="B65:D65"/>
    <mergeCell ref="B66:D66"/>
    <mergeCell ref="B67:D67"/>
    <mergeCell ref="A63:H63"/>
    <mergeCell ref="A70:H70"/>
    <mergeCell ref="A78:H78"/>
    <mergeCell ref="A102:H102"/>
    <mergeCell ref="A72:H72"/>
    <mergeCell ref="A73:H73"/>
    <mergeCell ref="A74:H74"/>
    <mergeCell ref="A75:H75"/>
    <mergeCell ref="A76:H76"/>
    <mergeCell ref="A6:H6"/>
    <mergeCell ref="A57:H57"/>
    <mergeCell ref="A59:D60"/>
    <mergeCell ref="A1:H1"/>
    <mergeCell ref="A4:H4"/>
    <mergeCell ref="A54:D54"/>
    <mergeCell ref="D11:G11"/>
    <mergeCell ref="B9:G9"/>
    <mergeCell ref="A11:C11"/>
    <mergeCell ref="A46:H46"/>
    <mergeCell ref="A50:D50"/>
    <mergeCell ref="A48:D48"/>
    <mergeCell ref="A15:H15"/>
    <mergeCell ref="A52:H52"/>
    <mergeCell ref="A7:H7"/>
    <mergeCell ref="A5:H5"/>
  </mergeCells>
  <dataValidations xWindow="381" yWindow="764" count="10">
    <dataValidation type="list" allowBlank="1" showInputMessage="1" showErrorMessage="1" sqref="G8">
      <formula1>"2012, 2013, 2014, 2015, 2016, 2017, 2018"</formula1>
    </dataValidation>
    <dataValidation type="list" allowBlank="1" showInputMessage="1" showErrorMessage="1" sqref="B64">
      <formula1>"Cash, Cheque, Wire Transfer, Direct Deposit"</formula1>
    </dataValidation>
    <dataValidation allowBlank="1" showInputMessage="1" showErrorMessage="1" promptTitle="Name of Pension Plan" prompt="Kindly input the full name of the Pension Plan" sqref="B9"/>
    <dataValidation allowBlank="1" showInputMessage="1" showErrorMessage="1" prompt="Actives + Deferred &amp; Pensioner Total = Male + Female Total" sqref="E17 E18 E21:E26 E30:E32"/>
    <dataValidation allowBlank="1" showInputMessage="1" showErrorMessage="1" prompt="Kindly Enter Cheque #" sqref="B65"/>
    <dataValidation allowBlank="1" showInputMessage="1" showErrorMessage="1" prompt="Kindly Enter Transfer # and Attach Transfer Details to the Form. If transfer is being made in US dollars, BDS$2.60 must be incorporated to cover bank charges" sqref="B66"/>
    <dataValidation allowBlank="1" showInputMessage="1" showErrorMessage="1" prompt="Date Must Not be Changed" sqref="F42"/>
    <dataValidation allowBlank="1" showInputMessage="1" showErrorMessage="1" prompt="If transfer is being made in US dollars, BDS$2.60 must be incorporated to cover bank charges" sqref="B69:C69"/>
    <dataValidation allowBlank="1" showInputMessage="1" showErrorMessage="1" prompt="Fees are calculated based on the date entered. Kindly ensure that the date of calculation of fees is within the month in which the payment will be made." sqref="F43"/>
    <dataValidation type="list" allowBlank="1" showInputMessage="1" showErrorMessage="1" promptTitle="Country Selection" prompt="Kindly click on drop down box to select the country" sqref="A21:A26">
      <formula1>$A$107:$A$119</formula1>
    </dataValidation>
  </dataValidations>
  <pageMargins left="0.7" right="0.7" top="0.75" bottom="0.75" header="0.3" footer="0.3"/>
  <pageSetup scale="86" orientation="portrait" r:id="rId1"/>
  <rowBreaks count="1" manualBreakCount="1">
    <brk id="4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Annual Registration Form</vt:lpstr>
      <vt:lpstr>'Annual Registration Form'!Print_Area</vt:lpstr>
      <vt:lpstr>'Annual Registration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2016-12-01T18:41:41Z</dcterms:modified>
</cp:coreProperties>
</file>